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sheet" sheetId="1" r:id="rId1"/>
    <sheet name="Jobs" sheetId="2" r:id="rId2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h:mm"/>
    <numFmt numFmtId="165" formatCode="0.00"/>
  </numFmts>
  <fonts count="5">
    <font>
      <sz val="11"/>
      <name val="Calibri"/>
    </font>
    <font>
      <b/>
      <sz val="16"/>
      <color rgb="FFB84A2C"/>
      <name val="Calibri"/>
    </font>
    <font>
      <b/>
      <sz val="11"/>
      <color rgb="FF0F0F0E"/>
      <name val="Calibri"/>
    </font>
    <font>
      <b/>
      <sz val="11"/>
      <name val="Calibri"/>
    </font>
    <font>
      <sz val="10"/>
      <color rgb="FF6A67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EFE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8D2C6"/>
      </bottom>
      <diagonal/>
    </border>
    <border>
      <left/>
      <right/>
      <top style="thin">
        <color rgb="FFD8D2C6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3" fillId="0" borderId="2" xfId="0" applyFont="1" applyBorder="1"/>
    <xf numFmtId="165" fontId="3" fillId="0" borderId="2" xfId="0" applyNumberFormat="1" applyFont="1" applyBorder="1"/>
    <xf numFmtId="14" fontId="0" fillId="0" borderId="0" xfId="0" applyNumberForma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0">
      <pane ySplit="4" topLeftCell="A5" activePane="bottomLeft" state="frozen"/>
      <selection pane="bottomLeft"/>
    </sheetView>
  </sheetViews>
  <sheetFormatPr defaultRowHeight="15"/>
  <cols>
    <col min="1" max="1" width="12" customWidth="1"/>
    <col min="2" max="2" width="12" customWidth="1"/>
    <col min="3" max="3" width="10" customWidth="1"/>
    <col min="4" max="4" width="10" customWidth="1"/>
    <col min="5" max="5" width="12" customWidth="1"/>
    <col min="6" max="6" width="14" customWidth="1"/>
    <col min="7" max="7" width="14" customWidth="1"/>
    <col min="8" max="8" width="20" customWidth="1"/>
    <col min="9" max="9" width="10" customWidth="1"/>
  </cols>
  <sheetData>
    <row r="1">
      <c r="A1" s="1" t="inlineStr">
        <is>
          <t xml:space="preserve">Clox</t>
        </is>
      </c>
    </row>
    <row r="2">
      <c r="A2" s="8" t="inlineStr">
        <is>
          <t xml:space="preserve">Construction timesheet. Job and cost codes roll up on the Jobs tab.</t>
        </is>
      </c>
    </row>
    <row r="4">
      <c r="A4" s="2" t="inlineStr">
        <is>
          <t xml:space="preserve">Date</t>
        </is>
      </c>
      <c r="B4" s="2" t="inlineStr">
        <is>
          <t xml:space="preserve">Day</t>
        </is>
      </c>
      <c r="C4" s="2" t="inlineStr">
        <is>
          <t xml:space="preserve">Time in</t>
        </is>
      </c>
      <c r="D4" s="2" t="inlineStr">
        <is>
          <t xml:space="preserve">Time out</t>
        </is>
      </c>
      <c r="E4" s="2" t="inlineStr">
        <is>
          <t xml:space="preserve">Break (min)</t>
        </is>
      </c>
      <c r="F4" s="2" t="inlineStr">
        <is>
          <t xml:space="preserve">Job code</t>
        </is>
      </c>
      <c r="G4" s="2" t="inlineStr">
        <is>
          <t xml:space="preserve">Cost code</t>
        </is>
      </c>
      <c r="H4" s="2" t="inlineStr">
        <is>
          <t xml:space="preserve">Notes</t>
        </is>
      </c>
      <c r="I4" s="2" t="inlineStr">
        <is>
          <t xml:space="preserve">Hours</t>
        </is>
      </c>
    </row>
    <row r="5">
      <c r="A5" s="7"/>
      <c r="B5" t="inlineStr">
        <is>
          <t xml:space="preserve">Monday</t>
        </is>
      </c>
      <c r="C5" s="3"/>
      <c r="D5" s="3"/>
      <c r="I5" s="4">
        <f>IF(COUNT(C5:D5)=2,(D5-C5+(D5&lt;C5))*24-N(E5)/60,"")</f>
      </c>
    </row>
    <row r="6">
      <c r="A6" s="7"/>
      <c r="B6" t="inlineStr">
        <is>
          <t xml:space="preserve">Tuesday</t>
        </is>
      </c>
      <c r="C6" s="3"/>
      <c r="D6" s="3"/>
      <c r="I6" s="4">
        <f>IF(COUNT(C6:D6)=2,(D6-C6+(D6&lt;C6))*24-N(E6)/60,"")</f>
      </c>
    </row>
    <row r="7">
      <c r="A7" s="7"/>
      <c r="B7" t="inlineStr">
        <is>
          <t xml:space="preserve">Wednesday</t>
        </is>
      </c>
      <c r="C7" s="3"/>
      <c r="D7" s="3"/>
      <c r="I7" s="4">
        <f>IF(COUNT(C7:D7)=2,(D7-C7+(D7&lt;C7))*24-N(E7)/60,"")</f>
      </c>
    </row>
    <row r="8">
      <c r="A8" s="7"/>
      <c r="B8" t="inlineStr">
        <is>
          <t xml:space="preserve">Thursday</t>
        </is>
      </c>
      <c r="C8" s="3"/>
      <c r="D8" s="3"/>
      <c r="I8" s="4">
        <f>IF(COUNT(C8:D8)=2,(D8-C8+(D8&lt;C8))*24-N(E8)/60,"")</f>
      </c>
    </row>
    <row r="9">
      <c r="A9" s="7"/>
      <c r="B9" t="inlineStr">
        <is>
          <t xml:space="preserve">Friday</t>
        </is>
      </c>
      <c r="C9" s="3"/>
      <c r="D9" s="3"/>
      <c r="I9" s="4">
        <f>IF(COUNT(C9:D9)=2,(D9-C9+(D9&lt;C9))*24-N(E9)/60,"")</f>
      </c>
    </row>
    <row r="10">
      <c r="A10" s="7"/>
      <c r="B10" t="inlineStr">
        <is>
          <t xml:space="preserve">Saturday</t>
        </is>
      </c>
      <c r="C10" s="3"/>
      <c r="D10" s="3"/>
      <c r="I10" s="4">
        <f>IF(COUNT(C10:D10)=2,(D10-C10+(D10&lt;C10))*24-N(E10)/60,"")</f>
      </c>
    </row>
    <row r="11">
      <c r="A11" s="7"/>
      <c r="B11" t="inlineStr">
        <is>
          <t xml:space="preserve">Sunday</t>
        </is>
      </c>
      <c r="C11" s="3"/>
      <c r="D11" s="3"/>
      <c r="I11" s="4">
        <f>IF(COUNT(C11:D11)=2,(D11-C11+(D11&lt;C11))*24-N(E11)/60,"")</f>
      </c>
    </row>
    <row r="12">
      <c r="A12" s="5" t="inlineStr">
        <is>
          <t xml:space="preserve">Week total</t>
        </is>
      </c>
      <c r="B12" s="5"/>
      <c r="C12" s="5"/>
      <c r="D12" s="5"/>
      <c r="E12" s="5"/>
      <c r="F12" s="5"/>
      <c r="G12" s="5"/>
      <c r="H12" s="5"/>
      <c r="I12" s="6">
        <f>SUM(I5:I11)</f>
      </c>
    </row>
    <row r="13">
      <c r="A13" t="inlineStr">
        <is>
          <t xml:space="preserve">Regular (first 40)</t>
        </is>
      </c>
      <c r="I13" s="4">
        <f>MIN(I12,40)</f>
      </c>
    </row>
    <row r="14">
      <c r="A14" t="inlineStr">
        <is>
          <t xml:space="preserve">Overtime (over 40)</t>
        </is>
      </c>
      <c r="I14" s="4">
        <f>MAX(I12-40,0)</f>
      </c>
    </row>
  </sheetData>
</worksheet>
</file>

<file path=xl/worksheets/sheet2.xml><?xml version="1.0" encoding="utf-8"?>
<worksheet xmlns="http://schemas.openxmlformats.org/spreadsheetml/2006/main">
  <sheetViews>
    <sheetView workbookViewId="0" showGridLines="0"/>
  </sheetViews>
  <sheetFormatPr defaultRowHeight="15"/>
  <cols>
    <col min="1" max="1" width="16" customWidth="1"/>
    <col min="2" max="2" width="16" customWidth="1"/>
    <col min="3" max="3" width="12" customWidth="1"/>
  </cols>
  <sheetData>
    <row r="1">
      <c r="A1" s="1" t="inlineStr">
        <is>
          <t xml:space="preserve">Clox</t>
        </is>
      </c>
    </row>
    <row r="2">
      <c r="A2" s="8" t="inlineStr">
        <is>
          <t xml:space="preserve">Hours per job code, summed from the Timesheet tab.</t>
        </is>
      </c>
    </row>
    <row r="4">
      <c r="A4" s="2" t="inlineStr">
        <is>
          <t xml:space="preserve">Job code</t>
        </is>
      </c>
      <c r="B4" s="2" t="inlineStr">
        <is>
          <t xml:space="preserve">Cost code</t>
        </is>
      </c>
      <c r="C4" s="2" t="inlineStr">
        <is>
          <t xml:space="preserve">Hours</t>
        </is>
      </c>
    </row>
    <row r="5">
      <c r="C5" s="4">
        <f>IF(A5="","",IF(B5="",SUMIF(Timesheet!$F$5:$F$11,A5,Timesheet!$I$5:$I$11),SUMIFS(Timesheet!$I$5:$I$11,Timesheet!$F$5:$F$11,A5,Timesheet!$G$5:$G$11,B5)))</f>
      </c>
    </row>
    <row r="6">
      <c r="C6" s="4">
        <f>IF(A6="","",IF(B6="",SUMIF(Timesheet!$F$5:$F$11,A6,Timesheet!$I$5:$I$11),SUMIFS(Timesheet!$I$5:$I$11,Timesheet!$F$5:$F$11,A6,Timesheet!$G$5:$G$11,B6)))</f>
      </c>
    </row>
    <row r="7">
      <c r="C7" s="4">
        <f>IF(A7="","",IF(B7="",SUMIF(Timesheet!$F$5:$F$11,A7,Timesheet!$I$5:$I$11),SUMIFS(Timesheet!$I$5:$I$11,Timesheet!$F$5:$F$11,A7,Timesheet!$G$5:$G$11,B7)))</f>
      </c>
    </row>
    <row r="8">
      <c r="C8" s="4">
        <f>IF(A8="","",IF(B8="",SUMIF(Timesheet!$F$5:$F$11,A8,Timesheet!$I$5:$I$11),SUMIFS(Timesheet!$I$5:$I$11,Timesheet!$F$5:$F$11,A8,Timesheet!$G$5:$G$11,B8)))</f>
      </c>
    </row>
    <row r="9">
      <c r="C9" s="4">
        <f>IF(A9="","",IF(B9="",SUMIF(Timesheet!$F$5:$F$11,A9,Timesheet!$I$5:$I$11),SUMIFS(Timesheet!$I$5:$I$11,Timesheet!$F$5:$F$11,A9,Timesheet!$G$5:$G$11,B9)))</f>
      </c>
    </row>
    <row r="10">
      <c r="C10" s="4">
        <f>IF(A10="","",IF(B10="",SUMIF(Timesheet!$F$5:$F$11,A10,Timesheet!$I$5:$I$11),SUMIFS(Timesheet!$I$5:$I$11,Timesheet!$F$5:$F$11,A10,Timesheet!$G$5:$G$11,B10)))</f>
      </c>
    </row>
    <row r="11">
      <c r="C11" s="4">
        <f>IF(A11="","",IF(B11="",SUMIF(Timesheet!$F$5:$F$11,A11,Timesheet!$I$5:$I$11),SUMIFS(Timesheet!$I$5:$I$11,Timesheet!$F$5:$F$11,A11,Timesheet!$G$5:$G$11,B11)))</f>
      </c>
    </row>
    <row r="12">
      <c r="C12" s="4">
        <f>IF(A12="","",IF(B12="",SUMIF(Timesheet!$F$5:$F$11,A12,Timesheet!$I$5:$I$11),SUMIFS(Timesheet!$I$5:$I$11,Timesheet!$F$5:$F$11,A12,Timesheet!$G$5:$G$11,B12)))</f>
      </c>
    </row>
    <row r="13">
      <c r="C13" s="4">
        <f>IF(A13="","",IF(B13="",SUMIF(Timesheet!$F$5:$F$11,A13,Timesheet!$I$5:$I$11),SUMIFS(Timesheet!$I$5:$I$11,Timesheet!$F$5:$F$11,A13,Timesheet!$G$5:$G$11,B13)))</f>
      </c>
    </row>
    <row r="14">
      <c r="C14" s="4">
        <f>IF(A14="","",IF(B14="",SUMIF(Timesheet!$F$5:$F$11,A14,Timesheet!$I$5:$I$11),SUMIFS(Timesheet!$I$5:$I$11,Timesheet!$F$5:$F$11,A14,Timesheet!$G$5:$G$11,B14)))</f>
      </c>
    </row>
    <row r="16">
      <c r="A16" s="8" t="inlineStr">
        <is>
          <t xml:space="preserve">Leave Cost code blank to total a whole job. Agree the code list before the week starts and keep codes under ten characters.</t>
        </is>
      </c>
    </row>
  </sheetData>
</worksheet>
</file>